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National Accounts\GDP E &amp; P - Mission 2021\Publication\Dec2022\National Aggregates\"/>
    </mc:Choice>
  </mc:AlternateContent>
  <bookViews>
    <workbookView xWindow="0" yWindow="0" windowWidth="19200" windowHeight="6930"/>
  </bookViews>
  <sheets>
    <sheet name="Sheet1" sheetId="1" r:id="rId1"/>
  </sheets>
  <externalReferences>
    <externalReference r:id="rId2"/>
  </externalReferenc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1" l="1"/>
  <c r="D32" i="1"/>
  <c r="E32" i="1"/>
  <c r="F32" i="1"/>
  <c r="G32" i="1"/>
  <c r="H32" i="1"/>
  <c r="I32" i="1"/>
  <c r="J32" i="1"/>
  <c r="K32" i="1"/>
  <c r="C30" i="1"/>
  <c r="D30" i="1"/>
  <c r="E30" i="1"/>
  <c r="F30" i="1"/>
  <c r="G30" i="1"/>
  <c r="H30" i="1"/>
  <c r="I30" i="1"/>
  <c r="J30" i="1"/>
  <c r="K30" i="1"/>
  <c r="C29" i="1"/>
  <c r="D29" i="1"/>
  <c r="E29" i="1"/>
  <c r="F29" i="1"/>
  <c r="G29" i="1"/>
  <c r="H29" i="1"/>
  <c r="I29" i="1"/>
  <c r="J29" i="1"/>
  <c r="K29" i="1"/>
  <c r="C28" i="1"/>
  <c r="D28" i="1"/>
  <c r="E28" i="1"/>
  <c r="F28" i="1"/>
  <c r="G28" i="1"/>
  <c r="H28" i="1"/>
  <c r="I28" i="1"/>
  <c r="J28" i="1"/>
  <c r="K28" i="1"/>
  <c r="C27" i="1"/>
  <c r="D27" i="1"/>
  <c r="E27" i="1"/>
  <c r="F27" i="1"/>
  <c r="G27" i="1"/>
  <c r="H27" i="1"/>
  <c r="I27" i="1"/>
  <c r="J27" i="1"/>
  <c r="K27" i="1"/>
  <c r="C25" i="1"/>
  <c r="D25" i="1"/>
  <c r="E25" i="1"/>
  <c r="F25" i="1"/>
  <c r="G25" i="1"/>
  <c r="H25" i="1"/>
  <c r="I25" i="1"/>
  <c r="J25" i="1"/>
  <c r="K25" i="1"/>
  <c r="B32" i="1"/>
  <c r="B30" i="1"/>
  <c r="B29" i="1"/>
  <c r="B28" i="1"/>
  <c r="B27" i="1"/>
  <c r="B25" i="1"/>
  <c r="C23" i="1"/>
  <c r="D23" i="1"/>
  <c r="E23" i="1"/>
  <c r="F23" i="1"/>
  <c r="G23" i="1"/>
  <c r="H23" i="1"/>
  <c r="I23" i="1"/>
  <c r="J23" i="1"/>
  <c r="K23" i="1"/>
  <c r="C21" i="1"/>
  <c r="D21" i="1"/>
  <c r="E21" i="1"/>
  <c r="F21" i="1"/>
  <c r="G21" i="1"/>
  <c r="H21" i="1"/>
  <c r="I21" i="1"/>
  <c r="J21" i="1"/>
  <c r="K21" i="1"/>
  <c r="B23" i="1"/>
  <c r="B21" i="1"/>
  <c r="C19" i="1"/>
  <c r="D19" i="1"/>
  <c r="E19" i="1"/>
  <c r="F19" i="1"/>
  <c r="G19" i="1"/>
  <c r="H19" i="1"/>
  <c r="I19" i="1"/>
  <c r="J19" i="1"/>
  <c r="K19" i="1"/>
  <c r="C18" i="1"/>
  <c r="D18" i="1"/>
  <c r="E18" i="1"/>
  <c r="F18" i="1"/>
  <c r="G18" i="1"/>
  <c r="H18" i="1"/>
  <c r="I18" i="1"/>
  <c r="J18" i="1"/>
  <c r="K18" i="1"/>
  <c r="C17" i="1"/>
  <c r="D17" i="1"/>
  <c r="E17" i="1"/>
  <c r="F17" i="1"/>
  <c r="G17" i="1"/>
  <c r="H17" i="1"/>
  <c r="I17" i="1"/>
  <c r="J17" i="1"/>
  <c r="K17" i="1"/>
  <c r="C16" i="1"/>
  <c r="D16" i="1"/>
  <c r="E16" i="1"/>
  <c r="F16" i="1"/>
  <c r="G16" i="1"/>
  <c r="H16" i="1"/>
  <c r="I16" i="1"/>
  <c r="J16" i="1"/>
  <c r="K16" i="1"/>
  <c r="C13" i="1"/>
  <c r="D13" i="1"/>
  <c r="E13" i="1"/>
  <c r="F13" i="1"/>
  <c r="G13" i="1"/>
  <c r="H13" i="1"/>
  <c r="I13" i="1"/>
  <c r="J13" i="1"/>
  <c r="K13" i="1"/>
  <c r="B13" i="1"/>
  <c r="C15" i="1"/>
  <c r="D15" i="1"/>
  <c r="E15" i="1"/>
  <c r="F15" i="1"/>
  <c r="G15" i="1"/>
  <c r="H15" i="1"/>
  <c r="I15" i="1"/>
  <c r="J15" i="1"/>
  <c r="K15" i="1"/>
  <c r="B19" i="1"/>
  <c r="B18" i="1"/>
  <c r="B17" i="1"/>
  <c r="B16" i="1"/>
  <c r="B15" i="1"/>
  <c r="C11" i="1"/>
  <c r="D11" i="1"/>
  <c r="E11" i="1"/>
  <c r="F11" i="1"/>
  <c r="G11" i="1"/>
  <c r="H11" i="1"/>
  <c r="I11" i="1"/>
  <c r="J11" i="1"/>
  <c r="K11" i="1"/>
  <c r="B11" i="1"/>
  <c r="C9" i="1"/>
  <c r="D9" i="1"/>
  <c r="E9" i="1"/>
  <c r="F9" i="1"/>
  <c r="G9" i="1"/>
  <c r="H9" i="1"/>
  <c r="I9" i="1"/>
  <c r="J9" i="1"/>
  <c r="K9" i="1"/>
  <c r="C8" i="1"/>
  <c r="D8" i="1"/>
  <c r="E8" i="1"/>
  <c r="F8" i="1"/>
  <c r="G8" i="1"/>
  <c r="H8" i="1"/>
  <c r="I8" i="1"/>
  <c r="J8" i="1"/>
  <c r="K8" i="1"/>
  <c r="B9" i="1"/>
  <c r="B8" i="1"/>
  <c r="C7" i="1"/>
  <c r="D7" i="1"/>
  <c r="E7" i="1"/>
  <c r="F7" i="1"/>
  <c r="G7" i="1"/>
  <c r="H7" i="1"/>
  <c r="I7" i="1"/>
  <c r="J7" i="1"/>
  <c r="K7" i="1"/>
  <c r="B7" i="1"/>
  <c r="C5" i="1"/>
  <c r="D5" i="1"/>
  <c r="E5" i="1"/>
  <c r="F5" i="1"/>
  <c r="G5" i="1"/>
  <c r="H5" i="1"/>
  <c r="I5" i="1"/>
  <c r="J5" i="1"/>
  <c r="K5" i="1"/>
  <c r="B5" i="1"/>
  <c r="C2" i="1" l="1"/>
  <c r="D2" i="1" s="1"/>
  <c r="E2" i="1" s="1"/>
  <c r="F2" i="1" s="1"/>
  <c r="G2" i="1" s="1"/>
  <c r="H2" i="1" s="1"/>
  <c r="I2" i="1" s="1"/>
  <c r="J2" i="1" s="1"/>
  <c r="K2" i="1" s="1"/>
</calcChain>
</file>

<file path=xl/sharedStrings.xml><?xml version="1.0" encoding="utf-8"?>
<sst xmlns="http://schemas.openxmlformats.org/spreadsheetml/2006/main" count="31" uniqueCount="25">
  <si>
    <t>National Accounts Aggregates</t>
  </si>
  <si>
    <t>(Millions of Talas)</t>
  </si>
  <si>
    <t>Gross Domestic Product</t>
  </si>
  <si>
    <t>Plus:</t>
  </si>
  <si>
    <t>Compensation of Employees Net</t>
  </si>
  <si>
    <t>Investment income Net</t>
  </si>
  <si>
    <t>Other Primary Income Net</t>
  </si>
  <si>
    <t>Equals:</t>
  </si>
  <si>
    <t>Gross National Income</t>
  </si>
  <si>
    <t>Current Transfers Net</t>
  </si>
  <si>
    <t>Gross National Disposable Income</t>
  </si>
  <si>
    <t>Less Final Consumption Expenditure of:</t>
  </si>
  <si>
    <t xml:space="preserve">  Households</t>
  </si>
  <si>
    <t xml:space="preserve">  General Government</t>
  </si>
  <si>
    <t xml:space="preserve">  Non-Profit Institutions Serving Households</t>
  </si>
  <si>
    <t>Gross National Saving</t>
  </si>
  <si>
    <t>Capital Transfers Net</t>
  </si>
  <si>
    <t>Changes in Net Worth due to Saving and Capital Transfers</t>
  </si>
  <si>
    <t>Less:</t>
  </si>
  <si>
    <t xml:space="preserve">  Gross Fixed Capital Formation</t>
  </si>
  <si>
    <t xml:space="preserve">  Changes in Inventories</t>
  </si>
  <si>
    <t xml:space="preserve">  Acquisitions less Disposals of Valuables</t>
  </si>
  <si>
    <t xml:space="preserve">  Acquisitions less Disposals of Non-produced Non-financial Assets</t>
  </si>
  <si>
    <t>Net Lending/Net Borrowing (-)</t>
  </si>
  <si>
    <t>Table 1: National Accounts Aggregates 2013 - 2022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</si>
</sst>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_-;\-* #,##0.0_-;_-* &quot;-&quot;??_-;_-@_-"/>
    <numFmt numFmtId="165" formatCode="_(* #,##0.0_);_(* \(#,##0.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0" fillId="2" borderId="0" xfId="0" applyFill="1"/>
    <xf numFmtId="0" fontId="2" fillId="2" borderId="1" xfId="0" applyFont="1" applyFill="1" applyBorder="1"/>
    <xf numFmtId="1" fontId="2" fillId="2" borderId="2" xfId="0" applyNumberFormat="1" applyFont="1" applyFill="1" applyBorder="1" applyAlignment="1">
      <alignment horizontal="center"/>
    </xf>
    <xf numFmtId="1" fontId="2" fillId="2" borderId="3" xfId="0" applyNumberFormat="1" applyFont="1" applyFill="1" applyBorder="1" applyAlignment="1">
      <alignment horizontal="center"/>
    </xf>
    <xf numFmtId="0" fontId="2" fillId="2" borderId="4" xfId="0" applyFont="1" applyFill="1" applyBorder="1"/>
    <xf numFmtId="0" fontId="3" fillId="2" borderId="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3" fillId="2" borderId="0" xfId="0" applyFont="1" applyFill="1" applyBorder="1"/>
    <xf numFmtId="0" fontId="2" fillId="3" borderId="7" xfId="0" applyFont="1" applyFill="1" applyBorder="1"/>
    <xf numFmtId="164" fontId="2" fillId="3" borderId="0" xfId="1" applyNumberFormat="1" applyFont="1" applyFill="1" applyBorder="1"/>
    <xf numFmtId="164" fontId="2" fillId="3" borderId="8" xfId="1" applyNumberFormat="1" applyFont="1" applyFill="1" applyBorder="1"/>
    <xf numFmtId="0" fontId="4" fillId="2" borderId="7" xfId="0" applyFont="1" applyFill="1" applyBorder="1"/>
    <xf numFmtId="164" fontId="4" fillId="2" borderId="0" xfId="1" applyNumberFormat="1" applyFont="1" applyFill="1" applyBorder="1"/>
    <xf numFmtId="164" fontId="4" fillId="2" borderId="8" xfId="1" applyNumberFormat="1" applyFont="1" applyFill="1" applyBorder="1"/>
    <xf numFmtId="0" fontId="2" fillId="4" borderId="7" xfId="0" applyFont="1" applyFill="1" applyBorder="1"/>
    <xf numFmtId="164" fontId="2" fillId="4" borderId="0" xfId="1" applyNumberFormat="1" applyFont="1" applyFill="1" applyBorder="1"/>
    <xf numFmtId="164" fontId="2" fillId="4" borderId="8" xfId="1" applyNumberFormat="1" applyFont="1" applyFill="1" applyBorder="1"/>
    <xf numFmtId="0" fontId="2" fillId="5" borderId="7" xfId="0" applyFont="1" applyFill="1" applyBorder="1"/>
    <xf numFmtId="164" fontId="2" fillId="5" borderId="0" xfId="1" applyNumberFormat="1" applyFont="1" applyFill="1" applyBorder="1"/>
    <xf numFmtId="164" fontId="2" fillId="5" borderId="8" xfId="1" applyNumberFormat="1" applyFont="1" applyFill="1" applyBorder="1"/>
    <xf numFmtId="165" fontId="3" fillId="2" borderId="0" xfId="0" applyNumberFormat="1" applyFont="1" applyFill="1" applyBorder="1"/>
    <xf numFmtId="165" fontId="3" fillId="2" borderId="8" xfId="0" applyNumberFormat="1" applyFont="1" applyFill="1" applyBorder="1"/>
    <xf numFmtId="0" fontId="4" fillId="2" borderId="0" xfId="0" applyFont="1" applyFill="1" applyBorder="1"/>
    <xf numFmtId="164" fontId="2" fillId="2" borderId="0" xfId="1" applyNumberFormat="1" applyFont="1" applyFill="1" applyBorder="1"/>
    <xf numFmtId="164" fontId="2" fillId="2" borderId="8" xfId="1" applyNumberFormat="1" applyFont="1" applyFill="1" applyBorder="1"/>
    <xf numFmtId="0" fontId="3" fillId="2" borderId="4" xfId="0" applyFont="1" applyFill="1" applyBorder="1"/>
    <xf numFmtId="0" fontId="5" fillId="2" borderId="0" xfId="0" applyFont="1" applyFill="1"/>
    <xf numFmtId="0" fontId="2" fillId="2" borderId="5" xfId="0" applyFont="1" applyFill="1" applyBorder="1"/>
    <xf numFmtId="0" fontId="0" fillId="0" borderId="0" xfId="0" applyBorder="1"/>
    <xf numFmtId="0" fontId="0" fillId="0" borderId="8" xfId="0" applyBorder="1"/>
    <xf numFmtId="0" fontId="0" fillId="0" borderId="6" xfId="0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ational%20Accounts/GDP%20E%20&amp;%20P%20-%20Mission%202021/GDP%20E/Aggregate%20GDP/Key%20NA%20Aggrega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rterly"/>
      <sheetName val="Annual"/>
      <sheetName val="FY"/>
      <sheetName val="Charts"/>
      <sheetName val="Charts (FY)"/>
    </sheetNames>
    <sheetDataSet>
      <sheetData sheetId="0"/>
      <sheetData sheetId="1">
        <row r="4">
          <cell r="F4">
            <v>1844.8310147891532</v>
          </cell>
          <cell r="G4">
            <v>1907.4791576756552</v>
          </cell>
          <cell r="H4">
            <v>2114.1666137246375</v>
          </cell>
          <cell r="I4">
            <v>2231.9881269310881</v>
          </cell>
          <cell r="J4">
            <v>2252.1792447334374</v>
          </cell>
          <cell r="K4">
            <v>2313.1971525614958</v>
          </cell>
          <cell r="L4">
            <v>2417.1959343502408</v>
          </cell>
          <cell r="M4">
            <v>2209.6254227342379</v>
          </cell>
          <cell r="N4">
            <v>2191.3811947356553</v>
          </cell>
          <cell r="O4">
            <v>2305.1640922999704</v>
          </cell>
        </row>
        <row r="6">
          <cell r="F6">
            <v>11.710000000000003</v>
          </cell>
          <cell r="G6">
            <v>14.13</v>
          </cell>
          <cell r="H6">
            <v>4.09</v>
          </cell>
          <cell r="I6">
            <v>-5.620000000000001</v>
          </cell>
          <cell r="J6">
            <v>5.23</v>
          </cell>
          <cell r="K6">
            <v>6.14</v>
          </cell>
          <cell r="L6">
            <v>5.4699999999999989</v>
          </cell>
          <cell r="M6">
            <v>2.2000000000000002</v>
          </cell>
          <cell r="N6">
            <v>-0.13999999999999968</v>
          </cell>
          <cell r="O6">
            <v>0.83000000000000185</v>
          </cell>
        </row>
        <row r="7">
          <cell r="F7">
            <v>-100.25919308724676</v>
          </cell>
          <cell r="G7">
            <v>-63.355771251740016</v>
          </cell>
          <cell r="H7">
            <v>-42.579600251164038</v>
          </cell>
          <cell r="I7">
            <v>-57.158403097920193</v>
          </cell>
          <cell r="J7">
            <v>-60.284425452601511</v>
          </cell>
          <cell r="K7">
            <v>-100.4952747648768</v>
          </cell>
          <cell r="L7">
            <v>-89.932529451709996</v>
          </cell>
          <cell r="M7">
            <v>-66.29269086319016</v>
          </cell>
          <cell r="N7">
            <v>-51.638548464170498</v>
          </cell>
          <cell r="O7">
            <v>-46.808062041304808</v>
          </cell>
        </row>
        <row r="8">
          <cell r="F8">
            <v>-9.9999999999999992E-2</v>
          </cell>
          <cell r="G8">
            <v>-0.02</v>
          </cell>
          <cell r="H8">
            <v>0</v>
          </cell>
          <cell r="I8">
            <v>0.02</v>
          </cell>
          <cell r="J8">
            <v>0</v>
          </cell>
          <cell r="K8">
            <v>0</v>
          </cell>
          <cell r="L8">
            <v>0.4</v>
          </cell>
          <cell r="M8">
            <v>-0.8600000000000001</v>
          </cell>
          <cell r="N8">
            <v>-0.48999999999999994</v>
          </cell>
          <cell r="O8">
            <v>-0.04</v>
          </cell>
        </row>
        <row r="10">
          <cell r="F10">
            <v>1756.1818217019065</v>
          </cell>
          <cell r="G10">
            <v>1858.2333864239151</v>
          </cell>
          <cell r="H10">
            <v>2075.6770134734734</v>
          </cell>
          <cell r="I10">
            <v>2169.2297238331676</v>
          </cell>
          <cell r="J10">
            <v>2197.1248192808362</v>
          </cell>
          <cell r="K10">
            <v>2218.841877796619</v>
          </cell>
          <cell r="L10">
            <v>2333.1334048985309</v>
          </cell>
          <cell r="M10">
            <v>2144.6727318710477</v>
          </cell>
          <cell r="N10">
            <v>2139.1126462714847</v>
          </cell>
          <cell r="O10">
            <v>2259.1460302586652</v>
          </cell>
        </row>
        <row r="12">
          <cell r="F12">
            <v>410.78914703962539</v>
          </cell>
          <cell r="G12">
            <v>384.8701888728292</v>
          </cell>
          <cell r="H12">
            <v>364.6107764692</v>
          </cell>
          <cell r="I12">
            <v>353.17975202015998</v>
          </cell>
          <cell r="J12">
            <v>368.60267315436005</v>
          </cell>
          <cell r="K12">
            <v>464.66816394563199</v>
          </cell>
          <cell r="L12">
            <v>492.04997377875196</v>
          </cell>
          <cell r="M12">
            <v>544.46406270899206</v>
          </cell>
          <cell r="N12">
            <v>606.4186047695199</v>
          </cell>
          <cell r="O12">
            <v>754.56314087199996</v>
          </cell>
        </row>
        <row r="14">
          <cell r="F14">
            <v>2166.970968741532</v>
          </cell>
          <cell r="G14">
            <v>2243.1035752967446</v>
          </cell>
          <cell r="H14">
            <v>2440.287789942673</v>
          </cell>
          <cell r="I14">
            <v>2522.4094758533279</v>
          </cell>
          <cell r="J14">
            <v>2565.7274924351959</v>
          </cell>
          <cell r="K14">
            <v>2683.5100417422509</v>
          </cell>
          <cell r="L14">
            <v>2825.1833786772831</v>
          </cell>
          <cell r="M14">
            <v>2689.1367945800403</v>
          </cell>
          <cell r="N14">
            <v>2745.5312510410049</v>
          </cell>
          <cell r="O14">
            <v>3013.7091711306653</v>
          </cell>
        </row>
        <row r="15">
          <cell r="F15">
            <v>1704.8578364982252</v>
          </cell>
          <cell r="G15">
            <v>1644.2623318866365</v>
          </cell>
          <cell r="H15">
            <v>1706.8160079808167</v>
          </cell>
          <cell r="I15">
            <v>1819.6086448261326</v>
          </cell>
          <cell r="J15">
            <v>1827.2395998728005</v>
          </cell>
          <cell r="K15">
            <v>1859.8417700918073</v>
          </cell>
          <cell r="L15">
            <v>2002.8911673760022</v>
          </cell>
          <cell r="M15">
            <v>2096.0382997362954</v>
          </cell>
          <cell r="N15">
            <v>2233.1771142951911</v>
          </cell>
          <cell r="O15">
            <v>2386.1693487876282</v>
          </cell>
        </row>
        <row r="16">
          <cell r="F16">
            <v>1294.2218984178503</v>
          </cell>
          <cell r="G16">
            <v>1247.085290435125</v>
          </cell>
          <cell r="H16">
            <v>1310.8416598686008</v>
          </cell>
          <cell r="I16">
            <v>1456.868789801335</v>
          </cell>
          <cell r="J16">
            <v>1433.6114658926217</v>
          </cell>
          <cell r="K16">
            <v>1427.2293856457336</v>
          </cell>
          <cell r="L16">
            <v>1538.3346892310824</v>
          </cell>
          <cell r="M16">
            <v>1617.4068623296791</v>
          </cell>
          <cell r="N16">
            <v>1706.4618254993031</v>
          </cell>
          <cell r="O16">
            <v>1753.1847423718305</v>
          </cell>
        </row>
        <row r="17">
          <cell r="F17">
            <v>281.88884704321333</v>
          </cell>
          <cell r="G17">
            <v>294.66766616442874</v>
          </cell>
          <cell r="H17">
            <v>298.30187892542017</v>
          </cell>
          <cell r="I17">
            <v>263.7960872166903</v>
          </cell>
          <cell r="J17">
            <v>286.34603387890218</v>
          </cell>
          <cell r="K17">
            <v>312.70152642148292</v>
          </cell>
          <cell r="L17">
            <v>335.90675162464777</v>
          </cell>
          <cell r="M17">
            <v>358.38150878545315</v>
          </cell>
          <cell r="N17">
            <v>403.94847941962519</v>
          </cell>
          <cell r="O17">
            <v>494.51199250346622</v>
          </cell>
        </row>
        <row r="18">
          <cell r="F18">
            <v>128.74709103716157</v>
          </cell>
          <cell r="G18">
            <v>102.5093752870828</v>
          </cell>
          <cell r="H18">
            <v>97.67246918679588</v>
          </cell>
          <cell r="I18">
            <v>98.943767808107339</v>
          </cell>
          <cell r="J18">
            <v>107.2821001012766</v>
          </cell>
          <cell r="K18">
            <v>119.91085802459075</v>
          </cell>
          <cell r="L18">
            <v>128.64972652027211</v>
          </cell>
          <cell r="M18">
            <v>120.24992862116314</v>
          </cell>
          <cell r="N18">
            <v>122.76680937626293</v>
          </cell>
          <cell r="O18">
            <v>138.47261391233164</v>
          </cell>
        </row>
        <row r="20">
          <cell r="F20">
            <v>462.11313224330678</v>
          </cell>
          <cell r="G20">
            <v>598.84124341010806</v>
          </cell>
          <cell r="H20">
            <v>733.47178196185632</v>
          </cell>
          <cell r="I20">
            <v>702.80083102719482</v>
          </cell>
          <cell r="J20">
            <v>738.4878925623957</v>
          </cell>
          <cell r="K20">
            <v>823.66827165044378</v>
          </cell>
          <cell r="L20">
            <v>822.29221130128064</v>
          </cell>
          <cell r="M20">
            <v>593.09849484374445</v>
          </cell>
          <cell r="N20">
            <v>512.35413674581355</v>
          </cell>
          <cell r="O20">
            <v>627.53982234303703</v>
          </cell>
        </row>
        <row r="22">
          <cell r="F22">
            <v>86.735983169999997</v>
          </cell>
          <cell r="G22">
            <v>85.608779830000003</v>
          </cell>
          <cell r="H22">
            <v>111.65048168</v>
          </cell>
          <cell r="I22">
            <v>79.454170939999997</v>
          </cell>
          <cell r="J22">
            <v>106.94319127999999</v>
          </cell>
          <cell r="K22">
            <v>80.919290439999997</v>
          </cell>
          <cell r="L22">
            <v>56.2041057</v>
          </cell>
          <cell r="M22">
            <v>275.70943540999997</v>
          </cell>
          <cell r="N22">
            <v>206.60738642999999</v>
          </cell>
          <cell r="O22">
            <v>310.45745813000002</v>
          </cell>
        </row>
        <row r="24">
          <cell r="F24">
            <v>548.84911541330678</v>
          </cell>
          <cell r="G24">
            <v>684.45002324010807</v>
          </cell>
          <cell r="H24">
            <v>845.12226364185631</v>
          </cell>
          <cell r="I24">
            <v>782.25500196719486</v>
          </cell>
          <cell r="J24">
            <v>845.43108384239576</v>
          </cell>
          <cell r="K24">
            <v>904.58756209044373</v>
          </cell>
          <cell r="L24">
            <v>878.49631700128066</v>
          </cell>
          <cell r="M24">
            <v>868.80793025374453</v>
          </cell>
          <cell r="N24">
            <v>718.96152317581368</v>
          </cell>
          <cell r="O24">
            <v>937.99728047303699</v>
          </cell>
        </row>
        <row r="26">
          <cell r="F26">
            <v>-618.09532143332683</v>
          </cell>
          <cell r="G26">
            <v>-675.33698358293282</v>
          </cell>
          <cell r="H26">
            <v>-714.03530303803871</v>
          </cell>
          <cell r="I26">
            <v>-747.31539105159709</v>
          </cell>
          <cell r="J26">
            <v>-737.33974770229474</v>
          </cell>
          <cell r="K26">
            <v>-700.89729675076046</v>
          </cell>
          <cell r="L26">
            <v>-834.04323803464513</v>
          </cell>
          <cell r="M26">
            <v>-676.38120293246766</v>
          </cell>
          <cell r="N26">
            <v>-696.26784536267041</v>
          </cell>
          <cell r="O26">
            <v>-809.35509481773113</v>
          </cell>
        </row>
        <row r="27">
          <cell r="F27">
            <v>29.489690089581295</v>
          </cell>
          <cell r="G27">
            <v>24.64404623991539</v>
          </cell>
          <cell r="H27">
            <v>9.1921079218614654</v>
          </cell>
          <cell r="I27">
            <v>18.12169456738518</v>
          </cell>
          <cell r="J27">
            <v>19.939585370468379</v>
          </cell>
          <cell r="K27">
            <v>19.751635591727236</v>
          </cell>
          <cell r="L27">
            <v>30.70987036796592</v>
          </cell>
          <cell r="M27">
            <v>30.779356199275597</v>
          </cell>
          <cell r="N27">
            <v>32.084153297499881</v>
          </cell>
          <cell r="O27">
            <v>88.117254646991967</v>
          </cell>
        </row>
        <row r="28">
          <cell r="F28">
            <v>0.26077005381590224</v>
          </cell>
          <cell r="G28">
            <v>0.31157318796970812</v>
          </cell>
          <cell r="H28">
            <v>0.40353859971767914</v>
          </cell>
          <cell r="I28">
            <v>0.92790504970318555</v>
          </cell>
          <cell r="J28">
            <v>0.52708958865367039</v>
          </cell>
          <cell r="K28">
            <v>0.36205668068249619</v>
          </cell>
          <cell r="L28">
            <v>0.21879061225595575</v>
          </cell>
          <cell r="M28">
            <v>5.1339982421700535E-2</v>
          </cell>
          <cell r="N28">
            <v>0.18784455439978631</v>
          </cell>
          <cell r="O28">
            <v>0.30267003517831981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1">
          <cell r="F31">
            <v>-39.495745876622848</v>
          </cell>
          <cell r="G31">
            <v>34.06865908506029</v>
          </cell>
          <cell r="H31">
            <v>140.6826071253966</v>
          </cell>
          <cell r="I31">
            <v>53.989210532686222</v>
          </cell>
          <cell r="J31">
            <v>128.55801109922311</v>
          </cell>
          <cell r="K31">
            <v>223.80395761209297</v>
          </cell>
          <cell r="L31">
            <v>75.381739946857579</v>
          </cell>
          <cell r="M31">
            <v>223.25742350297412</v>
          </cell>
          <cell r="N31">
            <v>54.965675665042909</v>
          </cell>
          <cell r="O31">
            <v>217.06211033747624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workbookViewId="0">
      <selection activeCell="S15" sqref="S15"/>
    </sheetView>
  </sheetViews>
  <sheetFormatPr defaultRowHeight="15" x14ac:dyDescent="0.25"/>
  <cols>
    <col min="1" max="1" width="51.42578125" customWidth="1"/>
    <col min="11" max="11" width="9.140625" style="30"/>
  </cols>
  <sheetData>
    <row r="1" spans="1:11" ht="15.75" thickBot="1" x14ac:dyDescent="0.3">
      <c r="A1" s="28" t="s">
        <v>24</v>
      </c>
      <c r="B1" s="1"/>
      <c r="C1" s="1"/>
      <c r="D1" s="1"/>
      <c r="E1" s="1"/>
      <c r="F1" s="1"/>
      <c r="G1" s="1"/>
      <c r="H1" s="1"/>
      <c r="I1" s="1"/>
      <c r="J1" s="1"/>
    </row>
    <row r="2" spans="1:11" x14ac:dyDescent="0.25">
      <c r="A2" s="2" t="s">
        <v>0</v>
      </c>
      <c r="B2" s="3">
        <v>2013</v>
      </c>
      <c r="C2" s="3">
        <f t="shared" ref="C2:K2" si="0">B2+1</f>
        <v>2014</v>
      </c>
      <c r="D2" s="3">
        <f t="shared" si="0"/>
        <v>2015</v>
      </c>
      <c r="E2" s="3">
        <f t="shared" si="0"/>
        <v>2016</v>
      </c>
      <c r="F2" s="3">
        <f t="shared" si="0"/>
        <v>2017</v>
      </c>
      <c r="G2" s="3">
        <f t="shared" si="0"/>
        <v>2018</v>
      </c>
      <c r="H2" s="3">
        <f t="shared" si="0"/>
        <v>2019</v>
      </c>
      <c r="I2" s="3">
        <f t="shared" si="0"/>
        <v>2020</v>
      </c>
      <c r="J2" s="3">
        <f t="shared" si="0"/>
        <v>2021</v>
      </c>
      <c r="K2" s="4">
        <f t="shared" si="0"/>
        <v>2022</v>
      </c>
    </row>
    <row r="3" spans="1:11" ht="15.75" thickBot="1" x14ac:dyDescent="0.3">
      <c r="A3" s="5" t="s">
        <v>1</v>
      </c>
      <c r="B3" s="6"/>
      <c r="C3" s="6"/>
      <c r="D3" s="6"/>
      <c r="E3" s="6"/>
      <c r="F3" s="6"/>
      <c r="G3" s="6"/>
      <c r="H3" s="6"/>
      <c r="I3" s="6"/>
      <c r="J3" s="29"/>
      <c r="K3" s="7"/>
    </row>
    <row r="4" spans="1:11" x14ac:dyDescent="0.25">
      <c r="A4" s="8"/>
      <c r="B4" s="9"/>
      <c r="C4" s="9"/>
      <c r="D4" s="9"/>
      <c r="E4" s="9"/>
      <c r="F4" s="9"/>
      <c r="G4" s="9"/>
      <c r="H4" s="9"/>
      <c r="I4" s="9"/>
      <c r="J4" s="9"/>
      <c r="K4" s="31"/>
    </row>
    <row r="5" spans="1:11" x14ac:dyDescent="0.25">
      <c r="A5" s="10" t="s">
        <v>2</v>
      </c>
      <c r="B5" s="11">
        <f>[1]Annual!F$4</f>
        <v>1844.8310147891532</v>
      </c>
      <c r="C5" s="11">
        <f>[1]Annual!G$4</f>
        <v>1907.4791576756552</v>
      </c>
      <c r="D5" s="11">
        <f>[1]Annual!H$4</f>
        <v>2114.1666137246375</v>
      </c>
      <c r="E5" s="11">
        <f>[1]Annual!I$4</f>
        <v>2231.9881269310881</v>
      </c>
      <c r="F5" s="11">
        <f>[1]Annual!J$4</f>
        <v>2252.1792447334374</v>
      </c>
      <c r="G5" s="11">
        <f>[1]Annual!K$4</f>
        <v>2313.1971525614958</v>
      </c>
      <c r="H5" s="11">
        <f>[1]Annual!L$4</f>
        <v>2417.1959343502408</v>
      </c>
      <c r="I5" s="11">
        <f>[1]Annual!M$4</f>
        <v>2209.6254227342379</v>
      </c>
      <c r="J5" s="11">
        <f>[1]Annual!N$4</f>
        <v>2191.3811947356553</v>
      </c>
      <c r="K5" s="12">
        <f>[1]Annual!O$4</f>
        <v>2305.1640922999704</v>
      </c>
    </row>
    <row r="6" spans="1:11" x14ac:dyDescent="0.25">
      <c r="A6" s="13" t="s">
        <v>3</v>
      </c>
      <c r="B6" s="9"/>
      <c r="C6" s="9"/>
      <c r="D6" s="9"/>
      <c r="E6" s="9"/>
      <c r="F6" s="9"/>
      <c r="G6" s="9"/>
      <c r="H6" s="9"/>
      <c r="I6" s="9"/>
      <c r="J6" s="9"/>
      <c r="K6" s="31"/>
    </row>
    <row r="7" spans="1:11" x14ac:dyDescent="0.25">
      <c r="A7" s="13" t="s">
        <v>4</v>
      </c>
      <c r="B7" s="14">
        <f>[1]Annual!F$6</f>
        <v>11.710000000000003</v>
      </c>
      <c r="C7" s="14">
        <f>[1]Annual!G$6</f>
        <v>14.13</v>
      </c>
      <c r="D7" s="14">
        <f>[1]Annual!H$6</f>
        <v>4.09</v>
      </c>
      <c r="E7" s="14">
        <f>[1]Annual!I$6</f>
        <v>-5.620000000000001</v>
      </c>
      <c r="F7" s="14">
        <f>[1]Annual!J$6</f>
        <v>5.23</v>
      </c>
      <c r="G7" s="14">
        <f>[1]Annual!K$6</f>
        <v>6.14</v>
      </c>
      <c r="H7" s="14">
        <f>[1]Annual!L$6</f>
        <v>5.4699999999999989</v>
      </c>
      <c r="I7" s="14">
        <f>[1]Annual!M$6</f>
        <v>2.2000000000000002</v>
      </c>
      <c r="J7" s="14">
        <f>[1]Annual!N$6</f>
        <v>-0.13999999999999968</v>
      </c>
      <c r="K7" s="15">
        <f>[1]Annual!O$6</f>
        <v>0.83000000000000185</v>
      </c>
    </row>
    <row r="8" spans="1:11" x14ac:dyDescent="0.25">
      <c r="A8" s="13" t="s">
        <v>5</v>
      </c>
      <c r="B8" s="14">
        <f>[1]Annual!F$7</f>
        <v>-100.25919308724676</v>
      </c>
      <c r="C8" s="14">
        <f>[1]Annual!G$7</f>
        <v>-63.355771251740016</v>
      </c>
      <c r="D8" s="14">
        <f>[1]Annual!H$7</f>
        <v>-42.579600251164038</v>
      </c>
      <c r="E8" s="14">
        <f>[1]Annual!I$7</f>
        <v>-57.158403097920193</v>
      </c>
      <c r="F8" s="14">
        <f>[1]Annual!J$7</f>
        <v>-60.284425452601511</v>
      </c>
      <c r="G8" s="14">
        <f>[1]Annual!K$7</f>
        <v>-100.4952747648768</v>
      </c>
      <c r="H8" s="14">
        <f>[1]Annual!L$7</f>
        <v>-89.932529451709996</v>
      </c>
      <c r="I8" s="14">
        <f>[1]Annual!M$7</f>
        <v>-66.29269086319016</v>
      </c>
      <c r="J8" s="14">
        <f>[1]Annual!N$7</f>
        <v>-51.638548464170498</v>
      </c>
      <c r="K8" s="15">
        <f>[1]Annual!O$7</f>
        <v>-46.808062041304808</v>
      </c>
    </row>
    <row r="9" spans="1:11" x14ac:dyDescent="0.25">
      <c r="A9" s="13" t="s">
        <v>6</v>
      </c>
      <c r="B9" s="14">
        <f>[1]Annual!F$8</f>
        <v>-9.9999999999999992E-2</v>
      </c>
      <c r="C9" s="14">
        <f>[1]Annual!G$8</f>
        <v>-0.02</v>
      </c>
      <c r="D9" s="14">
        <f>[1]Annual!H$8</f>
        <v>0</v>
      </c>
      <c r="E9" s="14">
        <f>[1]Annual!I$8</f>
        <v>0.02</v>
      </c>
      <c r="F9" s="14">
        <f>[1]Annual!J$8</f>
        <v>0</v>
      </c>
      <c r="G9" s="14">
        <f>[1]Annual!K$8</f>
        <v>0</v>
      </c>
      <c r="H9" s="14">
        <f>[1]Annual!L$8</f>
        <v>0.4</v>
      </c>
      <c r="I9" s="14">
        <f>[1]Annual!M$8</f>
        <v>-0.8600000000000001</v>
      </c>
      <c r="J9" s="14">
        <f>[1]Annual!N$8</f>
        <v>-0.48999999999999994</v>
      </c>
      <c r="K9" s="15">
        <f>[1]Annual!O$8</f>
        <v>-0.04</v>
      </c>
    </row>
    <row r="10" spans="1:11" x14ac:dyDescent="0.25">
      <c r="A10" s="13" t="s">
        <v>7</v>
      </c>
      <c r="B10" s="9"/>
      <c r="C10" s="9"/>
      <c r="D10" s="9"/>
      <c r="E10" s="9"/>
      <c r="F10" s="9"/>
      <c r="G10" s="9"/>
      <c r="H10" s="9"/>
      <c r="I10" s="9"/>
      <c r="J10" s="9"/>
      <c r="K10" s="31"/>
    </row>
    <row r="11" spans="1:11" x14ac:dyDescent="0.25">
      <c r="A11" s="16" t="s">
        <v>8</v>
      </c>
      <c r="B11" s="17">
        <f>[1]Annual!F$10</f>
        <v>1756.1818217019065</v>
      </c>
      <c r="C11" s="17">
        <f>[1]Annual!G$10</f>
        <v>1858.2333864239151</v>
      </c>
      <c r="D11" s="17">
        <f>[1]Annual!H$10</f>
        <v>2075.6770134734734</v>
      </c>
      <c r="E11" s="17">
        <f>[1]Annual!I$10</f>
        <v>2169.2297238331676</v>
      </c>
      <c r="F11" s="17">
        <f>[1]Annual!J$10</f>
        <v>2197.1248192808362</v>
      </c>
      <c r="G11" s="17">
        <f>[1]Annual!K$10</f>
        <v>2218.841877796619</v>
      </c>
      <c r="H11" s="17">
        <f>[1]Annual!L$10</f>
        <v>2333.1334048985309</v>
      </c>
      <c r="I11" s="17">
        <f>[1]Annual!M$10</f>
        <v>2144.6727318710477</v>
      </c>
      <c r="J11" s="17">
        <f>[1]Annual!N$10</f>
        <v>2139.1126462714847</v>
      </c>
      <c r="K11" s="18">
        <f>[1]Annual!O$10</f>
        <v>2259.1460302586652</v>
      </c>
    </row>
    <row r="12" spans="1:11" x14ac:dyDescent="0.25">
      <c r="A12" s="13" t="s">
        <v>3</v>
      </c>
      <c r="B12" s="9"/>
      <c r="C12" s="9"/>
      <c r="D12" s="9"/>
      <c r="E12" s="9"/>
      <c r="F12" s="9"/>
      <c r="G12" s="9"/>
      <c r="H12" s="9"/>
      <c r="I12" s="9"/>
      <c r="J12" s="9"/>
      <c r="K12" s="31"/>
    </row>
    <row r="13" spans="1:11" x14ac:dyDescent="0.25">
      <c r="A13" s="13" t="s">
        <v>9</v>
      </c>
      <c r="B13" s="14">
        <f>[1]Annual!F$12</f>
        <v>410.78914703962539</v>
      </c>
      <c r="C13" s="14">
        <f>[1]Annual!G$12</f>
        <v>384.8701888728292</v>
      </c>
      <c r="D13" s="14">
        <f>[1]Annual!H$12</f>
        <v>364.6107764692</v>
      </c>
      <c r="E13" s="14">
        <f>[1]Annual!I$12</f>
        <v>353.17975202015998</v>
      </c>
      <c r="F13" s="14">
        <f>[1]Annual!J$12</f>
        <v>368.60267315436005</v>
      </c>
      <c r="G13" s="14">
        <f>[1]Annual!K$12</f>
        <v>464.66816394563199</v>
      </c>
      <c r="H13" s="14">
        <f>[1]Annual!L$12</f>
        <v>492.04997377875196</v>
      </c>
      <c r="I13" s="14">
        <f>[1]Annual!M$12</f>
        <v>544.46406270899206</v>
      </c>
      <c r="J13" s="14">
        <f>[1]Annual!N$12</f>
        <v>606.4186047695199</v>
      </c>
      <c r="K13" s="15">
        <f>[1]Annual!O$12</f>
        <v>754.56314087199996</v>
      </c>
    </row>
    <row r="14" spans="1:11" x14ac:dyDescent="0.25">
      <c r="A14" s="13" t="s">
        <v>7</v>
      </c>
      <c r="B14" s="9"/>
      <c r="C14" s="9"/>
      <c r="D14" s="9"/>
      <c r="E14" s="9"/>
      <c r="F14" s="9"/>
      <c r="G14" s="9"/>
      <c r="H14" s="9"/>
      <c r="I14" s="9"/>
      <c r="J14" s="9"/>
      <c r="K14" s="31"/>
    </row>
    <row r="15" spans="1:11" x14ac:dyDescent="0.25">
      <c r="A15" s="19" t="s">
        <v>10</v>
      </c>
      <c r="B15" s="20">
        <f>[1]Annual!F$14</f>
        <v>2166.970968741532</v>
      </c>
      <c r="C15" s="20">
        <f>[1]Annual!G$14</f>
        <v>2243.1035752967446</v>
      </c>
      <c r="D15" s="20">
        <f>[1]Annual!H$14</f>
        <v>2440.287789942673</v>
      </c>
      <c r="E15" s="20">
        <f>[1]Annual!I$14</f>
        <v>2522.4094758533279</v>
      </c>
      <c r="F15" s="20">
        <f>[1]Annual!J$14</f>
        <v>2565.7274924351959</v>
      </c>
      <c r="G15" s="20">
        <f>[1]Annual!K$14</f>
        <v>2683.5100417422509</v>
      </c>
      <c r="H15" s="20">
        <f>[1]Annual!L$14</f>
        <v>2825.1833786772831</v>
      </c>
      <c r="I15" s="20">
        <f>[1]Annual!M$14</f>
        <v>2689.1367945800403</v>
      </c>
      <c r="J15" s="20">
        <f>[1]Annual!N$14</f>
        <v>2745.5312510410049</v>
      </c>
      <c r="K15" s="21">
        <f>[1]Annual!O$14</f>
        <v>3013.7091711306653</v>
      </c>
    </row>
    <row r="16" spans="1:11" x14ac:dyDescent="0.25">
      <c r="A16" s="13" t="s">
        <v>11</v>
      </c>
      <c r="B16" s="22">
        <f>[1]Annual!F$15</f>
        <v>1704.8578364982252</v>
      </c>
      <c r="C16" s="22">
        <f>[1]Annual!G$15</f>
        <v>1644.2623318866365</v>
      </c>
      <c r="D16" s="22">
        <f>[1]Annual!H$15</f>
        <v>1706.8160079808167</v>
      </c>
      <c r="E16" s="22">
        <f>[1]Annual!I$15</f>
        <v>1819.6086448261326</v>
      </c>
      <c r="F16" s="22">
        <f>[1]Annual!J$15</f>
        <v>1827.2395998728005</v>
      </c>
      <c r="G16" s="22">
        <f>[1]Annual!K$15</f>
        <v>1859.8417700918073</v>
      </c>
      <c r="H16" s="22">
        <f>[1]Annual!L$15</f>
        <v>2002.8911673760022</v>
      </c>
      <c r="I16" s="22">
        <f>[1]Annual!M$15</f>
        <v>2096.0382997362954</v>
      </c>
      <c r="J16" s="22">
        <f>[1]Annual!N$15</f>
        <v>2233.1771142951911</v>
      </c>
      <c r="K16" s="23">
        <f>[1]Annual!O$15</f>
        <v>2386.1693487876282</v>
      </c>
    </row>
    <row r="17" spans="1:11" x14ac:dyDescent="0.25">
      <c r="A17" s="13" t="s">
        <v>12</v>
      </c>
      <c r="B17" s="14">
        <f>[1]Annual!F$16</f>
        <v>1294.2218984178503</v>
      </c>
      <c r="C17" s="14">
        <f>[1]Annual!G$16</f>
        <v>1247.085290435125</v>
      </c>
      <c r="D17" s="14">
        <f>[1]Annual!H$16</f>
        <v>1310.8416598686008</v>
      </c>
      <c r="E17" s="14">
        <f>[1]Annual!I$16</f>
        <v>1456.868789801335</v>
      </c>
      <c r="F17" s="14">
        <f>[1]Annual!J$16</f>
        <v>1433.6114658926217</v>
      </c>
      <c r="G17" s="14">
        <f>[1]Annual!K$16</f>
        <v>1427.2293856457336</v>
      </c>
      <c r="H17" s="14">
        <f>[1]Annual!L$16</f>
        <v>1538.3346892310824</v>
      </c>
      <c r="I17" s="14">
        <f>[1]Annual!M$16</f>
        <v>1617.4068623296791</v>
      </c>
      <c r="J17" s="14">
        <f>[1]Annual!N$16</f>
        <v>1706.4618254993031</v>
      </c>
      <c r="K17" s="15">
        <f>[1]Annual!O$16</f>
        <v>1753.1847423718305</v>
      </c>
    </row>
    <row r="18" spans="1:11" x14ac:dyDescent="0.25">
      <c r="A18" s="13" t="s">
        <v>13</v>
      </c>
      <c r="B18" s="14">
        <f>[1]Annual!F$17</f>
        <v>281.88884704321333</v>
      </c>
      <c r="C18" s="14">
        <f>[1]Annual!G$17</f>
        <v>294.66766616442874</v>
      </c>
      <c r="D18" s="14">
        <f>[1]Annual!H$17</f>
        <v>298.30187892542017</v>
      </c>
      <c r="E18" s="14">
        <f>[1]Annual!I$17</f>
        <v>263.7960872166903</v>
      </c>
      <c r="F18" s="14">
        <f>[1]Annual!J$17</f>
        <v>286.34603387890218</v>
      </c>
      <c r="G18" s="14">
        <f>[1]Annual!K$17</f>
        <v>312.70152642148292</v>
      </c>
      <c r="H18" s="14">
        <f>[1]Annual!L$17</f>
        <v>335.90675162464777</v>
      </c>
      <c r="I18" s="14">
        <f>[1]Annual!M$17</f>
        <v>358.38150878545315</v>
      </c>
      <c r="J18" s="14">
        <f>[1]Annual!N$17</f>
        <v>403.94847941962519</v>
      </c>
      <c r="K18" s="15">
        <f>[1]Annual!O$17</f>
        <v>494.51199250346622</v>
      </c>
    </row>
    <row r="19" spans="1:11" x14ac:dyDescent="0.25">
      <c r="A19" s="13" t="s">
        <v>14</v>
      </c>
      <c r="B19" s="14">
        <f>[1]Annual!F$18</f>
        <v>128.74709103716157</v>
      </c>
      <c r="C19" s="14">
        <f>[1]Annual!G$18</f>
        <v>102.5093752870828</v>
      </c>
      <c r="D19" s="14">
        <f>[1]Annual!H$18</f>
        <v>97.67246918679588</v>
      </c>
      <c r="E19" s="14">
        <f>[1]Annual!I$18</f>
        <v>98.943767808107339</v>
      </c>
      <c r="F19" s="14">
        <f>[1]Annual!J$18</f>
        <v>107.2821001012766</v>
      </c>
      <c r="G19" s="14">
        <f>[1]Annual!K$18</f>
        <v>119.91085802459075</v>
      </c>
      <c r="H19" s="14">
        <f>[1]Annual!L$18</f>
        <v>128.64972652027211</v>
      </c>
      <c r="I19" s="14">
        <f>[1]Annual!M$18</f>
        <v>120.24992862116314</v>
      </c>
      <c r="J19" s="14">
        <f>[1]Annual!N$18</f>
        <v>122.76680937626293</v>
      </c>
      <c r="K19" s="15">
        <f>[1]Annual!O$18</f>
        <v>138.47261391233164</v>
      </c>
    </row>
    <row r="20" spans="1:11" x14ac:dyDescent="0.25">
      <c r="A20" s="13" t="s">
        <v>7</v>
      </c>
      <c r="B20" s="24"/>
      <c r="C20" s="24"/>
      <c r="D20" s="24"/>
      <c r="E20" s="24"/>
      <c r="F20" s="24"/>
      <c r="G20" s="24"/>
      <c r="H20" s="24"/>
      <c r="I20" s="24"/>
      <c r="J20" s="24"/>
      <c r="K20" s="31"/>
    </row>
    <row r="21" spans="1:11" x14ac:dyDescent="0.25">
      <c r="A21" s="8" t="s">
        <v>15</v>
      </c>
      <c r="B21" s="25">
        <f>[1]Annual!F$20</f>
        <v>462.11313224330678</v>
      </c>
      <c r="C21" s="25">
        <f>[1]Annual!G$20</f>
        <v>598.84124341010806</v>
      </c>
      <c r="D21" s="25">
        <f>[1]Annual!H$20</f>
        <v>733.47178196185632</v>
      </c>
      <c r="E21" s="25">
        <f>[1]Annual!I$20</f>
        <v>702.80083102719482</v>
      </c>
      <c r="F21" s="25">
        <f>[1]Annual!J$20</f>
        <v>738.4878925623957</v>
      </c>
      <c r="G21" s="25">
        <f>[1]Annual!K$20</f>
        <v>823.66827165044378</v>
      </c>
      <c r="H21" s="25">
        <f>[1]Annual!L$20</f>
        <v>822.29221130128064</v>
      </c>
      <c r="I21" s="25">
        <f>[1]Annual!M$20</f>
        <v>593.09849484374445</v>
      </c>
      <c r="J21" s="25">
        <f>[1]Annual!N$20</f>
        <v>512.35413674581355</v>
      </c>
      <c r="K21" s="26">
        <f>[1]Annual!O$20</f>
        <v>627.53982234303703</v>
      </c>
    </row>
    <row r="22" spans="1:11" x14ac:dyDescent="0.25">
      <c r="A22" s="13" t="s">
        <v>3</v>
      </c>
      <c r="B22" s="24"/>
      <c r="C22" s="24"/>
      <c r="D22" s="24"/>
      <c r="E22" s="24"/>
      <c r="F22" s="24"/>
      <c r="G22" s="24"/>
      <c r="H22" s="24"/>
      <c r="I22" s="24"/>
      <c r="J22" s="24"/>
      <c r="K22" s="31"/>
    </row>
    <row r="23" spans="1:11" x14ac:dyDescent="0.25">
      <c r="A23" s="13" t="s">
        <v>16</v>
      </c>
      <c r="B23" s="14">
        <f>[1]Annual!F$22</f>
        <v>86.735983169999997</v>
      </c>
      <c r="C23" s="14">
        <f>[1]Annual!G$22</f>
        <v>85.608779830000003</v>
      </c>
      <c r="D23" s="14">
        <f>[1]Annual!H$22</f>
        <v>111.65048168</v>
      </c>
      <c r="E23" s="14">
        <f>[1]Annual!I$22</f>
        <v>79.454170939999997</v>
      </c>
      <c r="F23" s="14">
        <f>[1]Annual!J$22</f>
        <v>106.94319127999999</v>
      </c>
      <c r="G23" s="14">
        <f>[1]Annual!K$22</f>
        <v>80.919290439999997</v>
      </c>
      <c r="H23" s="14">
        <f>[1]Annual!L$22</f>
        <v>56.2041057</v>
      </c>
      <c r="I23" s="14">
        <f>[1]Annual!M$22</f>
        <v>275.70943540999997</v>
      </c>
      <c r="J23" s="14">
        <f>[1]Annual!N$22</f>
        <v>206.60738642999999</v>
      </c>
      <c r="K23" s="15">
        <f>[1]Annual!O$22</f>
        <v>310.45745813000002</v>
      </c>
    </row>
    <row r="24" spans="1:11" x14ac:dyDescent="0.25">
      <c r="A24" s="13" t="s">
        <v>7</v>
      </c>
      <c r="B24" s="24"/>
      <c r="C24" s="24"/>
      <c r="D24" s="24"/>
      <c r="E24" s="24"/>
      <c r="F24" s="24"/>
      <c r="G24" s="24"/>
      <c r="H24" s="24"/>
      <c r="I24" s="24"/>
      <c r="J24" s="24"/>
      <c r="K24" s="31"/>
    </row>
    <row r="25" spans="1:11" x14ac:dyDescent="0.25">
      <c r="A25" s="8" t="s">
        <v>17</v>
      </c>
      <c r="B25" s="25">
        <f>[1]Annual!F$24</f>
        <v>548.84911541330678</v>
      </c>
      <c r="C25" s="25">
        <f>[1]Annual!G$24</f>
        <v>684.45002324010807</v>
      </c>
      <c r="D25" s="25">
        <f>[1]Annual!H$24</f>
        <v>845.12226364185631</v>
      </c>
      <c r="E25" s="25">
        <f>[1]Annual!I$24</f>
        <v>782.25500196719486</v>
      </c>
      <c r="F25" s="25">
        <f>[1]Annual!J$24</f>
        <v>845.43108384239576</v>
      </c>
      <c r="G25" s="25">
        <f>[1]Annual!K$24</f>
        <v>904.58756209044373</v>
      </c>
      <c r="H25" s="25">
        <f>[1]Annual!L$24</f>
        <v>878.49631700128066</v>
      </c>
      <c r="I25" s="25">
        <f>[1]Annual!M$24</f>
        <v>868.80793025374453</v>
      </c>
      <c r="J25" s="25">
        <f>[1]Annual!N$24</f>
        <v>718.96152317581368</v>
      </c>
      <c r="K25" s="26">
        <f>[1]Annual!O$24</f>
        <v>937.99728047303699</v>
      </c>
    </row>
    <row r="26" spans="1:11" x14ac:dyDescent="0.25">
      <c r="A26" s="13" t="s">
        <v>18</v>
      </c>
      <c r="B26" s="24"/>
      <c r="C26" s="24"/>
      <c r="D26" s="24"/>
      <c r="E26" s="24"/>
      <c r="F26" s="24"/>
      <c r="G26" s="24"/>
      <c r="H26" s="24"/>
      <c r="I26" s="24"/>
      <c r="J26" s="24"/>
      <c r="K26" s="31"/>
    </row>
    <row r="27" spans="1:11" x14ac:dyDescent="0.25">
      <c r="A27" s="13" t="s">
        <v>19</v>
      </c>
      <c r="B27" s="14">
        <f>[1]Annual!F$26</f>
        <v>-618.09532143332683</v>
      </c>
      <c r="C27" s="14">
        <f>[1]Annual!G$26</f>
        <v>-675.33698358293282</v>
      </c>
      <c r="D27" s="14">
        <f>[1]Annual!H$26</f>
        <v>-714.03530303803871</v>
      </c>
      <c r="E27" s="14">
        <f>[1]Annual!I$26</f>
        <v>-747.31539105159709</v>
      </c>
      <c r="F27" s="14">
        <f>[1]Annual!J$26</f>
        <v>-737.33974770229474</v>
      </c>
      <c r="G27" s="14">
        <f>[1]Annual!K$26</f>
        <v>-700.89729675076046</v>
      </c>
      <c r="H27" s="14">
        <f>[1]Annual!L$26</f>
        <v>-834.04323803464513</v>
      </c>
      <c r="I27" s="14">
        <f>[1]Annual!M$26</f>
        <v>-676.38120293246766</v>
      </c>
      <c r="J27" s="14">
        <f>[1]Annual!N$26</f>
        <v>-696.26784536267041</v>
      </c>
      <c r="K27" s="15">
        <f>[1]Annual!O$26</f>
        <v>-809.35509481773113</v>
      </c>
    </row>
    <row r="28" spans="1:11" x14ac:dyDescent="0.25">
      <c r="A28" s="13" t="s">
        <v>20</v>
      </c>
      <c r="B28" s="14">
        <f>[1]Annual!F$27</f>
        <v>29.489690089581295</v>
      </c>
      <c r="C28" s="14">
        <f>[1]Annual!G$27</f>
        <v>24.64404623991539</v>
      </c>
      <c r="D28" s="14">
        <f>[1]Annual!H$27</f>
        <v>9.1921079218614654</v>
      </c>
      <c r="E28" s="14">
        <f>[1]Annual!I$27</f>
        <v>18.12169456738518</v>
      </c>
      <c r="F28" s="14">
        <f>[1]Annual!J$27</f>
        <v>19.939585370468379</v>
      </c>
      <c r="G28" s="14">
        <f>[1]Annual!K$27</f>
        <v>19.751635591727236</v>
      </c>
      <c r="H28" s="14">
        <f>[1]Annual!L$27</f>
        <v>30.70987036796592</v>
      </c>
      <c r="I28" s="14">
        <f>[1]Annual!M$27</f>
        <v>30.779356199275597</v>
      </c>
      <c r="J28" s="14">
        <f>[1]Annual!N$27</f>
        <v>32.084153297499881</v>
      </c>
      <c r="K28" s="15">
        <f>[1]Annual!O$27</f>
        <v>88.117254646991967</v>
      </c>
    </row>
    <row r="29" spans="1:11" x14ac:dyDescent="0.25">
      <c r="A29" s="13" t="s">
        <v>21</v>
      </c>
      <c r="B29" s="14">
        <f>[1]Annual!F$28</f>
        <v>0.26077005381590224</v>
      </c>
      <c r="C29" s="14">
        <f>[1]Annual!G$28</f>
        <v>0.31157318796970812</v>
      </c>
      <c r="D29" s="14">
        <f>[1]Annual!H$28</f>
        <v>0.40353859971767914</v>
      </c>
      <c r="E29" s="14">
        <f>[1]Annual!I$28</f>
        <v>0.92790504970318555</v>
      </c>
      <c r="F29" s="14">
        <f>[1]Annual!J$28</f>
        <v>0.52708958865367039</v>
      </c>
      <c r="G29" s="14">
        <f>[1]Annual!K$28</f>
        <v>0.36205668068249619</v>
      </c>
      <c r="H29" s="14">
        <f>[1]Annual!L$28</f>
        <v>0.21879061225595575</v>
      </c>
      <c r="I29" s="14">
        <f>[1]Annual!M$28</f>
        <v>5.1339982421700535E-2</v>
      </c>
      <c r="J29" s="14">
        <f>[1]Annual!N$28</f>
        <v>0.18784455439978631</v>
      </c>
      <c r="K29" s="15">
        <f>[1]Annual!O$28</f>
        <v>0.30267003517831981</v>
      </c>
    </row>
    <row r="30" spans="1:11" x14ac:dyDescent="0.25">
      <c r="A30" s="13" t="s">
        <v>22</v>
      </c>
      <c r="B30" s="14">
        <f>[1]Annual!F$29</f>
        <v>0</v>
      </c>
      <c r="C30" s="14">
        <f>[1]Annual!G$29</f>
        <v>0</v>
      </c>
      <c r="D30" s="14">
        <f>[1]Annual!H$29</f>
        <v>0</v>
      </c>
      <c r="E30" s="14">
        <f>[1]Annual!I$29</f>
        <v>0</v>
      </c>
      <c r="F30" s="14">
        <f>[1]Annual!J$29</f>
        <v>0</v>
      </c>
      <c r="G30" s="14">
        <f>[1]Annual!K$29</f>
        <v>0</v>
      </c>
      <c r="H30" s="14">
        <f>[1]Annual!L$29</f>
        <v>0</v>
      </c>
      <c r="I30" s="14">
        <f>[1]Annual!M$29</f>
        <v>0</v>
      </c>
      <c r="J30" s="14">
        <f>[1]Annual!N$29</f>
        <v>0</v>
      </c>
      <c r="K30" s="15">
        <f>[1]Annual!O$29</f>
        <v>0</v>
      </c>
    </row>
    <row r="31" spans="1:11" x14ac:dyDescent="0.25">
      <c r="A31" s="13" t="s">
        <v>7</v>
      </c>
      <c r="B31" s="24"/>
      <c r="C31" s="24"/>
      <c r="D31" s="24"/>
      <c r="E31" s="24"/>
      <c r="F31" s="24"/>
      <c r="G31" s="24"/>
      <c r="H31" s="24"/>
      <c r="I31" s="24"/>
      <c r="J31" s="24"/>
      <c r="K31" s="31"/>
    </row>
    <row r="32" spans="1:11" x14ac:dyDescent="0.25">
      <c r="A32" s="8" t="s">
        <v>23</v>
      </c>
      <c r="B32" s="25">
        <f>[1]Annual!F$31</f>
        <v>-39.495745876622848</v>
      </c>
      <c r="C32" s="25">
        <f>[1]Annual!G$31</f>
        <v>34.06865908506029</v>
      </c>
      <c r="D32" s="25">
        <f>[1]Annual!H$31</f>
        <v>140.6826071253966</v>
      </c>
      <c r="E32" s="25">
        <f>[1]Annual!I$31</f>
        <v>53.989210532686222</v>
      </c>
      <c r="F32" s="25">
        <f>[1]Annual!J$31</f>
        <v>128.55801109922311</v>
      </c>
      <c r="G32" s="25">
        <f>[1]Annual!K$31</f>
        <v>223.80395761209297</v>
      </c>
      <c r="H32" s="25">
        <f>[1]Annual!L$31</f>
        <v>75.381739946857579</v>
      </c>
      <c r="I32" s="25">
        <f>[1]Annual!M$31</f>
        <v>223.25742350297412</v>
      </c>
      <c r="J32" s="25">
        <f>[1]Annual!N$31</f>
        <v>54.965675665042909</v>
      </c>
      <c r="K32" s="26">
        <f>[1]Annual!O$31</f>
        <v>217.06211033747624</v>
      </c>
    </row>
    <row r="33" spans="1:11" ht="15.75" thickBot="1" x14ac:dyDescent="0.3">
      <c r="A33" s="27"/>
      <c r="B33" s="6"/>
      <c r="C33" s="6"/>
      <c r="D33" s="6"/>
      <c r="E33" s="6"/>
      <c r="F33" s="6"/>
      <c r="G33" s="6"/>
      <c r="H33" s="6"/>
      <c r="I33" s="6"/>
      <c r="J33" s="6"/>
      <c r="K33" s="32"/>
    </row>
  </sheetData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Suameli Chan Boon</dc:creator>
  <cp:lastModifiedBy>Ianeta Sau</cp:lastModifiedBy>
  <cp:lastPrinted>2023-04-04T00:58:41Z</cp:lastPrinted>
  <dcterms:created xsi:type="dcterms:W3CDTF">2022-04-21T13:49:00Z</dcterms:created>
  <dcterms:modified xsi:type="dcterms:W3CDTF">2023-04-04T01:50:24Z</dcterms:modified>
</cp:coreProperties>
</file>